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46" i="1"/>
  <c r="G108"/>
  <c r="B195" l="1"/>
  <c r="A195"/>
  <c r="L194"/>
  <c r="B185"/>
  <c r="A185"/>
  <c r="L184"/>
  <c r="J195"/>
  <c r="G195"/>
  <c r="F184"/>
  <c r="B176"/>
  <c r="A176"/>
  <c r="L175"/>
  <c r="B166"/>
  <c r="A166"/>
  <c r="L165"/>
  <c r="L176" s="1"/>
  <c r="J176"/>
  <c r="G176"/>
  <c r="B157"/>
  <c r="A157"/>
  <c r="L156"/>
  <c r="B147"/>
  <c r="A147"/>
  <c r="L146"/>
  <c r="G157"/>
  <c r="B138"/>
  <c r="A138"/>
  <c r="L137"/>
  <c r="J137"/>
  <c r="I137"/>
  <c r="H137"/>
  <c r="G137"/>
  <c r="F137"/>
  <c r="B128"/>
  <c r="A128"/>
  <c r="L127"/>
  <c r="J127"/>
  <c r="J138" s="1"/>
  <c r="I127"/>
  <c r="H127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J119" s="1"/>
  <c r="I108"/>
  <c r="H108"/>
  <c r="H119" s="1"/>
  <c r="F108"/>
  <c r="B100"/>
  <c r="A100"/>
  <c r="L99"/>
  <c r="I100"/>
  <c r="H100"/>
  <c r="B90"/>
  <c r="A90"/>
  <c r="L89"/>
  <c r="B81"/>
  <c r="A81"/>
  <c r="L80"/>
  <c r="F80"/>
  <c r="B71"/>
  <c r="A71"/>
  <c r="L70"/>
  <c r="L81" s="1"/>
  <c r="J70"/>
  <c r="I70"/>
  <c r="H70"/>
  <c r="G70"/>
  <c r="F70"/>
  <c r="F81" s="1"/>
  <c r="B62"/>
  <c r="A62"/>
  <c r="L61"/>
  <c r="B52"/>
  <c r="A52"/>
  <c r="L51"/>
  <c r="J51"/>
  <c r="I51"/>
  <c r="H51"/>
  <c r="G51"/>
  <c r="F51"/>
  <c r="B43"/>
  <c r="A43"/>
  <c r="L42"/>
  <c r="F42"/>
  <c r="B33"/>
  <c r="A33"/>
  <c r="L32"/>
  <c r="J32"/>
  <c r="I32"/>
  <c r="H32"/>
  <c r="G32"/>
  <c r="F32"/>
  <c r="F43" s="1"/>
  <c r="B24"/>
  <c r="A24"/>
  <c r="L23"/>
  <c r="B14"/>
  <c r="A14"/>
  <c r="L13"/>
  <c r="L24" s="1"/>
  <c r="J13"/>
  <c r="I13"/>
  <c r="H13"/>
  <c r="G13"/>
  <c r="F13"/>
  <c r="F195" l="1"/>
  <c r="J81"/>
  <c r="G81"/>
  <c r="J62"/>
  <c r="I62"/>
  <c r="H62"/>
  <c r="G62"/>
  <c r="H43"/>
  <c r="G43"/>
  <c r="G24"/>
  <c r="F24"/>
  <c r="L195"/>
  <c r="L100"/>
  <c r="L157"/>
  <c r="H157"/>
  <c r="L138"/>
  <c r="L119"/>
  <c r="L62"/>
  <c r="L43"/>
  <c r="H195"/>
  <c r="I195"/>
  <c r="I176"/>
  <c r="F176"/>
  <c r="I157"/>
  <c r="J157"/>
  <c r="H138"/>
  <c r="I138"/>
  <c r="I119"/>
  <c r="F119"/>
  <c r="G119"/>
  <c r="F100"/>
  <c r="G100"/>
  <c r="J100"/>
  <c r="H81"/>
  <c r="I81"/>
  <c r="F62"/>
  <c r="I43"/>
  <c r="J43"/>
  <c r="J24"/>
  <c r="H24"/>
  <c r="I24"/>
  <c r="G196" l="1"/>
  <c r="L196"/>
  <c r="J196"/>
  <c r="I196"/>
  <c r="H196"/>
</calcChain>
</file>

<file path=xl/sharedStrings.xml><?xml version="1.0" encoding="utf-8"?>
<sst xmlns="http://schemas.openxmlformats.org/spreadsheetml/2006/main" count="298" uniqueCount="92">
  <si>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</si>
  <si>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</si>
  <si>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</si>
  <si>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</si>
  <si>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</si>
  <si>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</si>
  <si>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</si>
  <si>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</si>
  <si>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</si>
  <si>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</si>
  <si>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</si>
  <si>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</si>
  <si>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</si>
  <si>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</si>
  <si>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</si>
  <si>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</si>
  <si>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</si>
  <si>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</si>
  <si>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</si>
  <si>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</si>
  <si>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</si>
  <si>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</si>
  <si>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</si>
  <si>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</si>
  <si>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</si>
  <si>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</si>
  <si>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</si>
  <si>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</si>
  <si>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</si>
  <si>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</si>
  <si>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</si>
  <si>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</si>
  <si>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</si>
  <si>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</si>
  <si>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</si>
  <si>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</si>
  <si>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</si>
  <si>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</si>
  <si>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</si>
  <si>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 с сыром</t>
  </si>
  <si>
    <t>Йогурт сладкий 3,2% жирности</t>
  </si>
  <si>
    <t>Компот из свежемороженных ягод</t>
  </si>
  <si>
    <t>Хлеб пшеничный</t>
  </si>
  <si>
    <t>Н</t>
  </si>
  <si>
    <t>Суп картофельный с бобовыми и тушенкой или курицей</t>
  </si>
  <si>
    <t>Рис отварной</t>
  </si>
  <si>
    <t>Компот из смеси сухофруктов</t>
  </si>
  <si>
    <t>Хлеб ржано-пшеничный</t>
  </si>
  <si>
    <t>Каша вязкая молочная из пшенной, овсяной, гречневой и других круп (с маслом или сахаром или вареньем)</t>
  </si>
  <si>
    <t xml:space="preserve">Булочка </t>
  </si>
  <si>
    <t>Чай с сахаром</t>
  </si>
  <si>
    <t>Овощи натуральные соленые (огурцы)</t>
  </si>
  <si>
    <t>Фишболл (Тефтели рыбные)</t>
  </si>
  <si>
    <t>Пюре картофельное</t>
  </si>
  <si>
    <t>Компот из свежих яблок или груши</t>
  </si>
  <si>
    <t>Запеканка из творога (с молоком сгущенным)</t>
  </si>
  <si>
    <t>Кофейный напиток с молоком</t>
  </si>
  <si>
    <t>Плоды или ягоды свежие</t>
  </si>
  <si>
    <t>Суп с макаронными изделиями и картофелем и курицей</t>
  </si>
  <si>
    <t>Котлеты из филе курицы панированные жаренные (наггетсы)</t>
  </si>
  <si>
    <t>Макаронные изделия отварные</t>
  </si>
  <si>
    <t>Напиток из плодов шиповника</t>
  </si>
  <si>
    <t>Бутерброд с сыром</t>
  </si>
  <si>
    <t>Курица  жареная</t>
  </si>
  <si>
    <t>Каша гречневая рассыпчатая</t>
  </si>
  <si>
    <t>Котлеты рубленые из курицы  (с маслом)</t>
  </si>
  <si>
    <t>Компот из апельсинов и мандаринов</t>
  </si>
  <si>
    <t>Омлет натуральный</t>
  </si>
  <si>
    <t>Булочка</t>
  </si>
  <si>
    <t>Капуста квашеная с маслом растительным</t>
  </si>
  <si>
    <t>Суп картофельный с крупой (перловой, овсяной, пшеничной) и рыбными консервами</t>
  </si>
  <si>
    <t>Плов из птицы</t>
  </si>
  <si>
    <t>Каша Дружба (рис и пшено)</t>
  </si>
  <si>
    <t>Какао с молоком</t>
  </si>
  <si>
    <t>Щи из свежей капусты с картофелем и мясом и сметаной</t>
  </si>
  <si>
    <t>Компот из чернослива, или изюма или кураги</t>
  </si>
  <si>
    <t>Котлеты или биточки рыбные (из филе, выпускаемого промышленностью) (с соусом)</t>
  </si>
  <si>
    <t>Плов из свинины или говядины</t>
  </si>
  <si>
    <t>Борщ с капустой, картофелем, мясом и сметаной</t>
  </si>
  <si>
    <t>Жаркое по-домашнему</t>
  </si>
  <si>
    <t>Кисломолочные пробукты промышленного производства (йогурт)</t>
  </si>
  <si>
    <t>Печенье, вафли, пряники</t>
  </si>
  <si>
    <t>МАОУ "Лицей №7"</t>
  </si>
  <si>
    <t>Котлеты, биточки (особые) (с маслом)</t>
  </si>
  <si>
    <t>Рассольник ленинградский</t>
  </si>
  <si>
    <t>Икра кабачковая "Угощение славянки" промышленного производства</t>
  </si>
  <si>
    <t>пюре картофельное</t>
  </si>
  <si>
    <t>Солянка домашняя со сметаной</t>
  </si>
  <si>
    <t>Котлеты рубленные из курицы (с маслом)</t>
  </si>
  <si>
    <t>сельдь с луком</t>
  </si>
  <si>
    <t>Директор МУП "Комбинат питания"</t>
  </si>
  <si>
    <t>Захарова Т.П.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</si>
</sst>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L3" sqref="L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82</v>
      </c>
      <c r="D1" s="55"/>
      <c r="E1" s="55"/>
      <c r="F1" s="12" t="s">
        <v>16</v>
      </c>
      <c r="G1" s="2" t="s">
        <v>17</v>
      </c>
      <c r="H1" s="56" t="s">
        <v>90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91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14.74</v>
      </c>
      <c r="H6" s="40">
        <v>14.58</v>
      </c>
      <c r="I6" s="40">
        <v>40.24</v>
      </c>
      <c r="J6" s="40">
        <v>350.6</v>
      </c>
      <c r="K6" s="41">
        <v>204</v>
      </c>
      <c r="L6" s="40"/>
    </row>
    <row r="7" spans="1:12" ht="25.5">
      <c r="A7" s="23"/>
      <c r="B7" s="15"/>
      <c r="C7" s="11"/>
      <c r="D7" s="6"/>
      <c r="E7" s="42" t="s">
        <v>80</v>
      </c>
      <c r="F7" s="43">
        <v>100</v>
      </c>
      <c r="G7" s="43">
        <v>5</v>
      </c>
      <c r="H7" s="43">
        <v>3.2</v>
      </c>
      <c r="I7" s="43">
        <v>3.5</v>
      </c>
      <c r="J7" s="43">
        <v>68</v>
      </c>
      <c r="K7" s="44">
        <v>1236</v>
      </c>
      <c r="L7" s="43"/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0.12</v>
      </c>
      <c r="H8" s="43">
        <v>0</v>
      </c>
      <c r="I8" s="43">
        <v>24.9</v>
      </c>
      <c r="J8" s="43">
        <v>97.46</v>
      </c>
      <c r="K8" s="44">
        <v>630</v>
      </c>
      <c r="L8" s="43"/>
    </row>
    <row r="9" spans="1:12" ht="15">
      <c r="A9" s="23"/>
      <c r="B9" s="15"/>
      <c r="C9" s="11"/>
      <c r="D9" s="7" t="s">
        <v>23</v>
      </c>
      <c r="E9" s="42" t="s">
        <v>42</v>
      </c>
      <c r="F9" s="43">
        <v>30</v>
      </c>
      <c r="G9" s="43">
        <v>2.37</v>
      </c>
      <c r="H9" s="43">
        <v>0.3</v>
      </c>
      <c r="I9" s="43">
        <v>14.49</v>
      </c>
      <c r="J9" s="43">
        <v>64.08</v>
      </c>
      <c r="K9" s="44" t="s">
        <v>43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>
        <v>83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22.230000000000004</v>
      </c>
      <c r="H13" s="19">
        <f t="shared" si="0"/>
        <v>18.080000000000002</v>
      </c>
      <c r="I13" s="19">
        <f t="shared" si="0"/>
        <v>83.13</v>
      </c>
      <c r="J13" s="19">
        <f t="shared" si="0"/>
        <v>580.1400000000001</v>
      </c>
      <c r="K13" s="25"/>
      <c r="L13" s="19">
        <f t="shared" ref="L13" si="1">SUM(L6:L12)</f>
        <v>83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44</v>
      </c>
      <c r="F15" s="43">
        <v>250</v>
      </c>
      <c r="G15" s="43">
        <v>7.98</v>
      </c>
      <c r="H15" s="43">
        <v>8.92</v>
      </c>
      <c r="I15" s="43">
        <v>19.3</v>
      </c>
      <c r="J15" s="43">
        <v>189.62</v>
      </c>
      <c r="K15" s="44">
        <v>102</v>
      </c>
      <c r="L15" s="43"/>
    </row>
    <row r="16" spans="1:12" ht="15">
      <c r="A16" s="23"/>
      <c r="B16" s="15"/>
      <c r="C16" s="11"/>
      <c r="D16" s="7" t="s">
        <v>28</v>
      </c>
      <c r="E16" s="42" t="s">
        <v>83</v>
      </c>
      <c r="F16" s="43">
        <v>90</v>
      </c>
      <c r="G16" s="43">
        <v>12.41</v>
      </c>
      <c r="H16" s="43">
        <v>16.72</v>
      </c>
      <c r="I16" s="43">
        <v>10.8</v>
      </c>
      <c r="J16" s="43">
        <v>240.06</v>
      </c>
      <c r="K16" s="44">
        <v>269</v>
      </c>
      <c r="L16" s="43"/>
    </row>
    <row r="17" spans="1:12" ht="15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3.87</v>
      </c>
      <c r="H17" s="43">
        <v>4.7</v>
      </c>
      <c r="I17" s="43">
        <v>40.08</v>
      </c>
      <c r="J17" s="43">
        <v>218.03</v>
      </c>
      <c r="K17" s="44">
        <v>304</v>
      </c>
      <c r="L17" s="43"/>
    </row>
    <row r="18" spans="1:12" ht="1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1.4</v>
      </c>
      <c r="H18" s="43">
        <v>0.18</v>
      </c>
      <c r="I18" s="43">
        <v>42.52</v>
      </c>
      <c r="J18" s="43">
        <v>171.22</v>
      </c>
      <c r="K18" s="44">
        <v>349</v>
      </c>
      <c r="L18" s="43"/>
    </row>
    <row r="19" spans="1:12" ht="15">
      <c r="A19" s="23"/>
      <c r="B19" s="15"/>
      <c r="C19" s="11"/>
      <c r="D19" s="7" t="s">
        <v>31</v>
      </c>
      <c r="E19" s="42" t="s">
        <v>47</v>
      </c>
      <c r="F19" s="43">
        <v>80</v>
      </c>
      <c r="G19" s="43">
        <v>6.16</v>
      </c>
      <c r="H19" s="43">
        <v>1.1200000000000001</v>
      </c>
      <c r="I19" s="43">
        <v>30.16</v>
      </c>
      <c r="J19" s="43">
        <v>160.80000000000001</v>
      </c>
      <c r="K19" s="44" t="s">
        <v>43</v>
      </c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>
        <v>113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v>740</v>
      </c>
      <c r="G23" s="19">
        <v>27.05</v>
      </c>
      <c r="H23" s="19">
        <v>25.71</v>
      </c>
      <c r="I23" s="19">
        <v>133.30000000000001</v>
      </c>
      <c r="J23" s="19">
        <v>872.4</v>
      </c>
      <c r="K23" s="25"/>
      <c r="L23" s="19">
        <f t="shared" ref="L23" si="2">SUM(L14:L22)</f>
        <v>113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1270</v>
      </c>
      <c r="G24" s="32">
        <f t="shared" ref="G24:J24" si="3">G13+G23</f>
        <v>49.28</v>
      </c>
      <c r="H24" s="32">
        <f t="shared" si="3"/>
        <v>43.790000000000006</v>
      </c>
      <c r="I24" s="32">
        <f t="shared" si="3"/>
        <v>216.43</v>
      </c>
      <c r="J24" s="32">
        <f t="shared" si="3"/>
        <v>1452.54</v>
      </c>
      <c r="K24" s="32"/>
      <c r="L24" s="32">
        <f t="shared" ref="L24" si="4">L13+L23</f>
        <v>196</v>
      </c>
    </row>
    <row r="25" spans="1:12" ht="25.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200</v>
      </c>
      <c r="G25" s="40">
        <v>8.8800000000000008</v>
      </c>
      <c r="H25" s="40">
        <v>9.42</v>
      </c>
      <c r="I25" s="40">
        <v>43.64</v>
      </c>
      <c r="J25" s="40">
        <v>285.92</v>
      </c>
      <c r="K25" s="41">
        <v>173</v>
      </c>
      <c r="L25" s="40"/>
    </row>
    <row r="26" spans="1:12" ht="15">
      <c r="A26" s="14"/>
      <c r="B26" s="15"/>
      <c r="C26" s="11"/>
      <c r="D26" s="6"/>
      <c r="E26" s="42" t="s">
        <v>49</v>
      </c>
      <c r="F26" s="43">
        <v>80</v>
      </c>
      <c r="G26" s="43">
        <v>18.62</v>
      </c>
      <c r="H26" s="43">
        <v>3.35</v>
      </c>
      <c r="I26" s="43">
        <v>40.299999999999997</v>
      </c>
      <c r="J26" s="43">
        <v>226.42</v>
      </c>
      <c r="K26" s="44">
        <v>444</v>
      </c>
      <c r="L26" s="43"/>
    </row>
    <row r="27" spans="1:12" ht="1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0.1</v>
      </c>
      <c r="H27" s="43">
        <v>0</v>
      </c>
      <c r="I27" s="43">
        <v>13.96</v>
      </c>
      <c r="J27" s="43">
        <v>53.8</v>
      </c>
      <c r="K27" s="44">
        <v>376</v>
      </c>
      <c r="L27" s="43"/>
    </row>
    <row r="28" spans="1:12" ht="15">
      <c r="A28" s="14"/>
      <c r="B28" s="15"/>
      <c r="C28" s="11"/>
      <c r="D28" s="7" t="s">
        <v>23</v>
      </c>
      <c r="E28" s="42" t="s">
        <v>42</v>
      </c>
      <c r="F28" s="43">
        <v>30</v>
      </c>
      <c r="G28" s="43">
        <v>2.37</v>
      </c>
      <c r="H28" s="43">
        <v>0.3</v>
      </c>
      <c r="I28" s="43">
        <v>14.49</v>
      </c>
      <c r="J28" s="43">
        <v>64.08</v>
      </c>
      <c r="K28" s="44" t="s">
        <v>43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>
        <v>83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5">SUM(G25:G31)</f>
        <v>29.970000000000002</v>
      </c>
      <c r="H32" s="19">
        <f t="shared" ref="H32" si="6">SUM(H25:H31)</f>
        <v>13.07</v>
      </c>
      <c r="I32" s="19">
        <f t="shared" ref="I32" si="7">SUM(I25:I31)</f>
        <v>112.39</v>
      </c>
      <c r="J32" s="19">
        <f t="shared" ref="J32:L32" si="8">SUM(J25:J31)</f>
        <v>630.22</v>
      </c>
      <c r="K32" s="25"/>
      <c r="L32" s="19">
        <f t="shared" si="8"/>
        <v>83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51</v>
      </c>
      <c r="F33" s="43">
        <v>30</v>
      </c>
      <c r="G33" s="43">
        <v>0.24</v>
      </c>
      <c r="H33" s="43">
        <v>0.03</v>
      </c>
      <c r="I33" s="43">
        <v>0.51</v>
      </c>
      <c r="J33" s="43">
        <v>3.9</v>
      </c>
      <c r="K33" s="44">
        <v>70</v>
      </c>
      <c r="L33" s="43"/>
    </row>
    <row r="34" spans="1:12" ht="15">
      <c r="A34" s="14"/>
      <c r="B34" s="15"/>
      <c r="C34" s="11"/>
      <c r="D34" s="7" t="s">
        <v>27</v>
      </c>
      <c r="E34" s="42" t="s">
        <v>74</v>
      </c>
      <c r="F34" s="43">
        <v>250</v>
      </c>
      <c r="G34" s="43">
        <v>5.0999999999999996</v>
      </c>
      <c r="H34" s="43">
        <v>12.3</v>
      </c>
      <c r="I34" s="43">
        <v>9.15</v>
      </c>
      <c r="J34" s="43">
        <v>177.43</v>
      </c>
      <c r="K34" s="44">
        <v>88</v>
      </c>
      <c r="L34" s="43"/>
    </row>
    <row r="35" spans="1:12" ht="15">
      <c r="A35" s="14"/>
      <c r="B35" s="15"/>
      <c r="C35" s="11"/>
      <c r="D35" s="7" t="s">
        <v>28</v>
      </c>
      <c r="E35" s="42" t="s">
        <v>52</v>
      </c>
      <c r="F35" s="43">
        <v>80</v>
      </c>
      <c r="G35" s="43">
        <v>6.21</v>
      </c>
      <c r="H35" s="43">
        <v>9.26</v>
      </c>
      <c r="I35" s="43">
        <v>14.58</v>
      </c>
      <c r="J35" s="43">
        <v>165.9</v>
      </c>
      <c r="K35" s="44">
        <v>239</v>
      </c>
      <c r="L35" s="43"/>
    </row>
    <row r="36" spans="1:12" ht="15">
      <c r="A36" s="14"/>
      <c r="B36" s="15"/>
      <c r="C36" s="11"/>
      <c r="D36" s="7" t="s">
        <v>29</v>
      </c>
      <c r="E36" s="42" t="s">
        <v>53</v>
      </c>
      <c r="F36" s="43">
        <v>150</v>
      </c>
      <c r="G36" s="43">
        <v>3.29</v>
      </c>
      <c r="H36" s="43">
        <v>4.46</v>
      </c>
      <c r="I36" s="43">
        <v>22.05</v>
      </c>
      <c r="J36" s="43">
        <v>141.96</v>
      </c>
      <c r="K36" s="44">
        <v>312</v>
      </c>
      <c r="L36" s="43"/>
    </row>
    <row r="37" spans="1:12" ht="15">
      <c r="A37" s="14"/>
      <c r="B37" s="15"/>
      <c r="C37" s="11"/>
      <c r="D37" s="7" t="s">
        <v>30</v>
      </c>
      <c r="E37" s="42" t="s">
        <v>54</v>
      </c>
      <c r="F37" s="43">
        <v>200</v>
      </c>
      <c r="G37" s="43">
        <v>0.16</v>
      </c>
      <c r="H37" s="43">
        <v>0.16</v>
      </c>
      <c r="I37" s="43">
        <v>27.88</v>
      </c>
      <c r="J37" s="43">
        <v>109.76</v>
      </c>
      <c r="K37" s="44">
        <v>342</v>
      </c>
      <c r="L37" s="43"/>
    </row>
    <row r="38" spans="1:12" ht="15">
      <c r="A38" s="14"/>
      <c r="B38" s="15"/>
      <c r="C38" s="11"/>
      <c r="D38" s="7" t="s">
        <v>31</v>
      </c>
      <c r="E38" s="42" t="s">
        <v>47</v>
      </c>
      <c r="F38" s="43">
        <v>80</v>
      </c>
      <c r="G38" s="43">
        <v>6.16</v>
      </c>
      <c r="H38" s="43">
        <v>1.1200000000000001</v>
      </c>
      <c r="I38" s="43">
        <v>30.16</v>
      </c>
      <c r="J38" s="43">
        <v>160.80000000000001</v>
      </c>
      <c r="K38" s="44" t="s">
        <v>43</v>
      </c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>
        <v>113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v>21.39</v>
      </c>
      <c r="H42" s="19">
        <v>26.51</v>
      </c>
      <c r="I42" s="19">
        <v>112.1</v>
      </c>
      <c r="J42" s="19">
        <v>784.15</v>
      </c>
      <c r="K42" s="25"/>
      <c r="L42" s="19">
        <f t="shared" ref="J42:L42" si="9">SUM(L33:L41)</f>
        <v>113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1300</v>
      </c>
      <c r="G43" s="32">
        <f t="shared" ref="G43" si="10">G32+G42</f>
        <v>51.36</v>
      </c>
      <c r="H43" s="32">
        <f t="shared" ref="H43" si="11">H32+H42</f>
        <v>39.58</v>
      </c>
      <c r="I43" s="32">
        <f t="shared" ref="I43" si="12">I32+I42</f>
        <v>224.49</v>
      </c>
      <c r="J43" s="32">
        <f t="shared" ref="J43:L43" si="13">J32+J42</f>
        <v>1414.37</v>
      </c>
      <c r="K43" s="32"/>
      <c r="L43" s="32">
        <f t="shared" si="13"/>
        <v>196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150</v>
      </c>
      <c r="G44" s="40">
        <v>20.68</v>
      </c>
      <c r="H44" s="40">
        <v>15.09</v>
      </c>
      <c r="I44" s="40">
        <v>34.979999999999997</v>
      </c>
      <c r="J44" s="40">
        <v>355.88</v>
      </c>
      <c r="K44" s="41">
        <v>223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56</v>
      </c>
      <c r="F46" s="43">
        <v>200</v>
      </c>
      <c r="G46" s="43">
        <v>3.6</v>
      </c>
      <c r="H46" s="43">
        <v>3.92</v>
      </c>
      <c r="I46" s="43">
        <v>25.4</v>
      </c>
      <c r="J46" s="43">
        <v>148.19999999999999</v>
      </c>
      <c r="K46" s="44">
        <v>379</v>
      </c>
      <c r="L46" s="43"/>
    </row>
    <row r="47" spans="1:12" ht="15">
      <c r="A47" s="23"/>
      <c r="B47" s="15"/>
      <c r="C47" s="11"/>
      <c r="D47" s="7" t="s">
        <v>23</v>
      </c>
      <c r="E47" s="42" t="s">
        <v>42</v>
      </c>
      <c r="F47" s="43">
        <v>30</v>
      </c>
      <c r="G47" s="43">
        <v>2.37</v>
      </c>
      <c r="H47" s="43">
        <v>0.3</v>
      </c>
      <c r="I47" s="43">
        <v>14.49</v>
      </c>
      <c r="J47" s="43">
        <v>64.08</v>
      </c>
      <c r="K47" s="44" t="s">
        <v>43</v>
      </c>
      <c r="L47" s="43"/>
    </row>
    <row r="48" spans="1:12" ht="15">
      <c r="A48" s="23"/>
      <c r="B48" s="15"/>
      <c r="C48" s="11"/>
      <c r="D48" s="7" t="s">
        <v>24</v>
      </c>
      <c r="E48" s="42" t="s">
        <v>57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47</v>
      </c>
      <c r="K48" s="44">
        <v>338</v>
      </c>
      <c r="L48" s="43"/>
    </row>
    <row r="49" spans="1:12" ht="15">
      <c r="A49" s="23"/>
      <c r="B49" s="15"/>
      <c r="C49" s="11"/>
      <c r="D49" s="6"/>
      <c r="E49" s="42" t="s">
        <v>81</v>
      </c>
      <c r="F49" s="43">
        <v>60</v>
      </c>
      <c r="G49" s="43">
        <v>5.23</v>
      </c>
      <c r="H49" s="43">
        <v>2.59</v>
      </c>
      <c r="I49" s="43">
        <v>48.9</v>
      </c>
      <c r="J49" s="43">
        <v>233.47</v>
      </c>
      <c r="K49" s="44">
        <v>452</v>
      </c>
      <c r="L49" s="43">
        <v>83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4">SUM(G44:G50)</f>
        <v>32.28</v>
      </c>
      <c r="H51" s="19">
        <f t="shared" ref="H51" si="15">SUM(H44:H50)</f>
        <v>22.299999999999997</v>
      </c>
      <c r="I51" s="19">
        <f t="shared" ref="I51" si="16">SUM(I44:I50)</f>
        <v>133.57</v>
      </c>
      <c r="J51" s="19">
        <f t="shared" ref="J51:L51" si="17">SUM(J44:J50)</f>
        <v>848.63</v>
      </c>
      <c r="K51" s="25"/>
      <c r="L51" s="19">
        <f t="shared" si="17"/>
        <v>83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58</v>
      </c>
      <c r="F53" s="43">
        <v>250</v>
      </c>
      <c r="G53" s="43">
        <v>4.58</v>
      </c>
      <c r="H53" s="43">
        <v>3.03</v>
      </c>
      <c r="I53" s="43">
        <v>11.9</v>
      </c>
      <c r="J53" s="43">
        <v>93.42</v>
      </c>
      <c r="K53" s="44">
        <v>112</v>
      </c>
      <c r="L53" s="43"/>
    </row>
    <row r="54" spans="1:12" ht="15">
      <c r="A54" s="23"/>
      <c r="B54" s="15"/>
      <c r="C54" s="11"/>
      <c r="D54" s="7" t="s">
        <v>28</v>
      </c>
      <c r="E54" s="42" t="s">
        <v>77</v>
      </c>
      <c r="F54" s="43">
        <v>200</v>
      </c>
      <c r="G54" s="43">
        <v>17.899999999999999</v>
      </c>
      <c r="H54" s="43">
        <v>36.14</v>
      </c>
      <c r="I54" s="43">
        <v>34.840000000000003</v>
      </c>
      <c r="J54" s="43">
        <v>577.91999999999996</v>
      </c>
      <c r="K54" s="44">
        <v>265</v>
      </c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46</v>
      </c>
      <c r="F56" s="43">
        <v>200</v>
      </c>
      <c r="G56" s="43">
        <v>1.4</v>
      </c>
      <c r="H56" s="43">
        <v>0.18</v>
      </c>
      <c r="I56" s="43">
        <v>42.52</v>
      </c>
      <c r="J56" s="43">
        <v>171.22</v>
      </c>
      <c r="K56" s="44">
        <v>349</v>
      </c>
      <c r="L56" s="43"/>
    </row>
    <row r="57" spans="1:12" ht="15">
      <c r="A57" s="23"/>
      <c r="B57" s="15"/>
      <c r="C57" s="11"/>
      <c r="D57" s="7" t="s">
        <v>31</v>
      </c>
      <c r="E57" s="42" t="s">
        <v>47</v>
      </c>
      <c r="F57" s="43">
        <v>80</v>
      </c>
      <c r="G57" s="43">
        <v>6.16</v>
      </c>
      <c r="H57" s="43">
        <v>1.1200000000000001</v>
      </c>
      <c r="I57" s="43">
        <v>30.16</v>
      </c>
      <c r="J57" s="43">
        <v>160.80000000000001</v>
      </c>
      <c r="K57" s="44" t="s">
        <v>43</v>
      </c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>
        <v>113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v>770</v>
      </c>
      <c r="G61" s="19">
        <v>26.11</v>
      </c>
      <c r="H61" s="19">
        <v>33.14</v>
      </c>
      <c r="I61" s="19">
        <v>126.64</v>
      </c>
      <c r="J61" s="19">
        <v>937.05</v>
      </c>
      <c r="K61" s="25"/>
      <c r="L61" s="19">
        <f t="shared" ref="J61:L61" si="18">SUM(L52:L60)</f>
        <v>113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1310</v>
      </c>
      <c r="G62" s="32">
        <f t="shared" ref="G62" si="19">G51+G61</f>
        <v>58.39</v>
      </c>
      <c r="H62" s="32">
        <f t="shared" ref="H62" si="20">H51+H61</f>
        <v>55.44</v>
      </c>
      <c r="I62" s="32">
        <f t="shared" ref="I62" si="21">I51+I61</f>
        <v>260.20999999999998</v>
      </c>
      <c r="J62" s="32">
        <f t="shared" ref="J62:L62" si="22">J51+J61</f>
        <v>1785.6799999999998</v>
      </c>
      <c r="K62" s="32"/>
      <c r="L62" s="32">
        <f t="shared" si="22"/>
        <v>196</v>
      </c>
    </row>
    <row r="63" spans="1:12" ht="25.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90</v>
      </c>
      <c r="G63" s="40">
        <v>13.42</v>
      </c>
      <c r="H63" s="40">
        <v>26.97</v>
      </c>
      <c r="I63" s="40">
        <v>11.89</v>
      </c>
      <c r="J63" s="40">
        <v>349.67</v>
      </c>
      <c r="K63" s="41">
        <v>496</v>
      </c>
      <c r="L63" s="40"/>
    </row>
    <row r="64" spans="1:12" ht="15">
      <c r="A64" s="23"/>
      <c r="B64" s="15"/>
      <c r="C64" s="11"/>
      <c r="D64" s="6"/>
      <c r="E64" s="42" t="s">
        <v>60</v>
      </c>
      <c r="F64" s="43">
        <v>150</v>
      </c>
      <c r="G64" s="43">
        <v>5.84</v>
      </c>
      <c r="H64" s="43">
        <v>4.29</v>
      </c>
      <c r="I64" s="43">
        <v>35.54</v>
      </c>
      <c r="J64" s="43">
        <v>203.88</v>
      </c>
      <c r="K64" s="44">
        <v>309</v>
      </c>
      <c r="L64" s="43"/>
    </row>
    <row r="65" spans="1:12" ht="15">
      <c r="A65" s="23"/>
      <c r="B65" s="15"/>
      <c r="C65" s="11"/>
      <c r="D65" s="7" t="s">
        <v>22</v>
      </c>
      <c r="E65" s="42" t="s">
        <v>61</v>
      </c>
      <c r="F65" s="43">
        <v>150</v>
      </c>
      <c r="G65" s="43">
        <v>0.51</v>
      </c>
      <c r="H65" s="43">
        <v>0.21</v>
      </c>
      <c r="I65" s="43">
        <v>15.55</v>
      </c>
      <c r="J65" s="43">
        <v>65.83</v>
      </c>
      <c r="K65" s="44">
        <v>398</v>
      </c>
      <c r="L65" s="43"/>
    </row>
    <row r="66" spans="1:12" ht="15">
      <c r="A66" s="23"/>
      <c r="B66" s="15"/>
      <c r="C66" s="11"/>
      <c r="D66" s="7" t="s">
        <v>23</v>
      </c>
      <c r="E66" s="42" t="s">
        <v>62</v>
      </c>
      <c r="F66" s="43">
        <v>50</v>
      </c>
      <c r="G66" s="43">
        <v>5.82</v>
      </c>
      <c r="H66" s="43">
        <v>7.74</v>
      </c>
      <c r="I66" s="43">
        <v>14.85</v>
      </c>
      <c r="J66" s="43">
        <v>153.4</v>
      </c>
      <c r="K66" s="44">
        <v>3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>
        <v>83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440</v>
      </c>
      <c r="G70" s="19">
        <f t="shared" ref="G70" si="23">SUM(G63:G69)</f>
        <v>25.59</v>
      </c>
      <c r="H70" s="19">
        <f t="shared" ref="H70" si="24">SUM(H63:H69)</f>
        <v>39.21</v>
      </c>
      <c r="I70" s="19">
        <f t="shared" ref="I70" si="25">SUM(I63:I69)</f>
        <v>77.83</v>
      </c>
      <c r="J70" s="19">
        <f t="shared" ref="J70:L70" si="26">SUM(J63:J69)</f>
        <v>772.78</v>
      </c>
      <c r="K70" s="25"/>
      <c r="L70" s="19">
        <f t="shared" si="26"/>
        <v>83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84</v>
      </c>
      <c r="F72" s="43">
        <v>250</v>
      </c>
      <c r="G72" s="43">
        <v>5.33</v>
      </c>
      <c r="H72" s="43">
        <v>11.48</v>
      </c>
      <c r="I72" s="43">
        <v>16.920000000000002</v>
      </c>
      <c r="J72" s="43">
        <v>201.83</v>
      </c>
      <c r="K72" s="44">
        <v>96</v>
      </c>
      <c r="L72" s="43"/>
    </row>
    <row r="73" spans="1:12" ht="15">
      <c r="A73" s="23"/>
      <c r="B73" s="15"/>
      <c r="C73" s="11"/>
      <c r="D73" s="7" t="s">
        <v>28</v>
      </c>
      <c r="E73" s="42" t="s">
        <v>63</v>
      </c>
      <c r="F73" s="43">
        <v>90</v>
      </c>
      <c r="G73" s="43">
        <v>24.9</v>
      </c>
      <c r="H73" s="43">
        <v>22.88</v>
      </c>
      <c r="I73" s="43">
        <v>0.32</v>
      </c>
      <c r="J73" s="43">
        <v>306.87</v>
      </c>
      <c r="K73" s="44">
        <v>293</v>
      </c>
      <c r="L73" s="43"/>
    </row>
    <row r="74" spans="1:12" ht="15">
      <c r="A74" s="23"/>
      <c r="B74" s="15"/>
      <c r="C74" s="11"/>
      <c r="D74" s="7" t="s">
        <v>29</v>
      </c>
      <c r="E74" s="42" t="s">
        <v>64</v>
      </c>
      <c r="F74" s="43">
        <v>150</v>
      </c>
      <c r="G74" s="43">
        <v>8.25</v>
      </c>
      <c r="H74" s="43">
        <v>7.73</v>
      </c>
      <c r="I74" s="43">
        <v>37.020000000000003</v>
      </c>
      <c r="J74" s="43">
        <v>250.35</v>
      </c>
      <c r="K74" s="44">
        <v>302</v>
      </c>
      <c r="L74" s="43"/>
    </row>
    <row r="75" spans="1:12" ht="15">
      <c r="A75" s="23"/>
      <c r="B75" s="15"/>
      <c r="C75" s="11"/>
      <c r="D75" s="7" t="s">
        <v>30</v>
      </c>
      <c r="E75" s="42" t="s">
        <v>41</v>
      </c>
      <c r="F75" s="43">
        <v>200</v>
      </c>
      <c r="G75" s="43">
        <v>0.12</v>
      </c>
      <c r="H75" s="43">
        <v>0</v>
      </c>
      <c r="I75" s="43">
        <v>24.9</v>
      </c>
      <c r="J75" s="43">
        <v>97.46</v>
      </c>
      <c r="K75" s="44">
        <v>630</v>
      </c>
      <c r="L75" s="43"/>
    </row>
    <row r="76" spans="1:12" ht="15">
      <c r="A76" s="23"/>
      <c r="B76" s="15"/>
      <c r="C76" s="11"/>
      <c r="D76" s="7" t="s">
        <v>31</v>
      </c>
      <c r="E76" s="42" t="s">
        <v>47</v>
      </c>
      <c r="F76" s="43">
        <v>80</v>
      </c>
      <c r="G76" s="43">
        <v>6.16</v>
      </c>
      <c r="H76" s="43">
        <v>1.1200000000000001</v>
      </c>
      <c r="I76" s="43">
        <v>30.16</v>
      </c>
      <c r="J76" s="43">
        <v>160.80000000000001</v>
      </c>
      <c r="K76" s="44" t="s">
        <v>43</v>
      </c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>
        <v>113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v>47.23</v>
      </c>
      <c r="H80" s="19">
        <v>36.75</v>
      </c>
      <c r="I80" s="19">
        <v>94.77</v>
      </c>
      <c r="J80" s="19">
        <v>901.48</v>
      </c>
      <c r="K80" s="25"/>
      <c r="L80" s="19">
        <f t="shared" ref="J80:L80" si="27">SUM(L71:L79)</f>
        <v>113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1210</v>
      </c>
      <c r="G81" s="32">
        <f t="shared" ref="G81" si="28">G70+G80</f>
        <v>72.819999999999993</v>
      </c>
      <c r="H81" s="32">
        <f t="shared" ref="H81" si="29">H70+H80</f>
        <v>75.960000000000008</v>
      </c>
      <c r="I81" s="32">
        <f t="shared" ref="I81" si="30">I70+I80</f>
        <v>172.6</v>
      </c>
      <c r="J81" s="32">
        <f t="shared" ref="J81:L81" si="31">J70+J80</f>
        <v>1674.26</v>
      </c>
      <c r="K81" s="32"/>
      <c r="L81" s="32">
        <f t="shared" si="31"/>
        <v>196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77</v>
      </c>
      <c r="F82" s="40">
        <v>200</v>
      </c>
      <c r="G82" s="40">
        <v>17.899999999999999</v>
      </c>
      <c r="H82" s="40">
        <v>36.14</v>
      </c>
      <c r="I82" s="40">
        <v>34.840000000000003</v>
      </c>
      <c r="J82" s="40">
        <v>557.91999999999996</v>
      </c>
      <c r="K82" s="41">
        <v>265</v>
      </c>
      <c r="L82" s="40"/>
    </row>
    <row r="83" spans="1:12" ht="25.5">
      <c r="A83" s="23"/>
      <c r="B83" s="15"/>
      <c r="C83" s="11"/>
      <c r="D83" s="6"/>
      <c r="E83" s="42" t="s">
        <v>85</v>
      </c>
      <c r="F83" s="43">
        <v>50</v>
      </c>
      <c r="G83" s="43">
        <v>0</v>
      </c>
      <c r="H83" s="43">
        <v>3.5</v>
      </c>
      <c r="I83" s="43">
        <v>3.5</v>
      </c>
      <c r="J83" s="43">
        <v>45</v>
      </c>
      <c r="K83" s="44">
        <v>124</v>
      </c>
      <c r="L83" s="43"/>
    </row>
    <row r="84" spans="1:12" ht="15">
      <c r="A84" s="23"/>
      <c r="B84" s="15"/>
      <c r="C84" s="11"/>
      <c r="D84" s="7" t="s">
        <v>22</v>
      </c>
      <c r="E84" s="42" t="s">
        <v>50</v>
      </c>
      <c r="F84" s="43">
        <v>200</v>
      </c>
      <c r="G84" s="43">
        <v>0.1</v>
      </c>
      <c r="H84" s="43">
        <v>0</v>
      </c>
      <c r="I84" s="43">
        <v>13.96</v>
      </c>
      <c r="J84" s="43">
        <v>53.8</v>
      </c>
      <c r="K84" s="44">
        <v>376</v>
      </c>
      <c r="L84" s="43"/>
    </row>
    <row r="85" spans="1:12" ht="15">
      <c r="A85" s="23"/>
      <c r="B85" s="15"/>
      <c r="C85" s="11"/>
      <c r="D85" s="7" t="s">
        <v>23</v>
      </c>
      <c r="E85" s="42" t="s">
        <v>42</v>
      </c>
      <c r="F85" s="43">
        <v>30</v>
      </c>
      <c r="G85" s="43">
        <v>2.37</v>
      </c>
      <c r="H85" s="43">
        <v>0.3</v>
      </c>
      <c r="I85" s="43">
        <v>14.49</v>
      </c>
      <c r="J85" s="43">
        <v>64.08</v>
      </c>
      <c r="K85" s="44" t="s">
        <v>43</v>
      </c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>
        <v>83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v>530</v>
      </c>
      <c r="G89" s="19">
        <v>13.23</v>
      </c>
      <c r="H89" s="19">
        <v>16.48</v>
      </c>
      <c r="I89" s="19">
        <v>90.33</v>
      </c>
      <c r="J89" s="19">
        <v>559.05999999999995</v>
      </c>
      <c r="K89" s="25"/>
      <c r="L89" s="19">
        <f t="shared" ref="J89:L89" si="32">SUM(L82:L88)</f>
        <v>83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51</v>
      </c>
      <c r="F90" s="43">
        <v>30</v>
      </c>
      <c r="G90" s="43">
        <v>0.24</v>
      </c>
      <c r="H90" s="43">
        <v>0.03</v>
      </c>
      <c r="I90" s="43">
        <v>0.51</v>
      </c>
      <c r="J90" s="43">
        <v>3.9</v>
      </c>
      <c r="K90" s="44">
        <v>70</v>
      </c>
      <c r="L90" s="43"/>
    </row>
    <row r="91" spans="1:12" ht="15">
      <c r="A91" s="23"/>
      <c r="B91" s="15"/>
      <c r="C91" s="11"/>
      <c r="D91" s="7" t="s">
        <v>27</v>
      </c>
      <c r="E91" s="42" t="s">
        <v>78</v>
      </c>
      <c r="F91" s="43">
        <v>250</v>
      </c>
      <c r="G91" s="43">
        <v>4.95</v>
      </c>
      <c r="H91" s="43">
        <v>12.27</v>
      </c>
      <c r="I91" s="43">
        <v>12.12</v>
      </c>
      <c r="J91" s="43">
        <v>187.6</v>
      </c>
      <c r="K91" s="44">
        <v>82</v>
      </c>
      <c r="L91" s="43"/>
    </row>
    <row r="92" spans="1:12" ht="15">
      <c r="A92" s="23"/>
      <c r="B92" s="15"/>
      <c r="C92" s="11"/>
      <c r="D92" s="7" t="s">
        <v>28</v>
      </c>
      <c r="E92" s="42" t="s">
        <v>65</v>
      </c>
      <c r="F92" s="43">
        <v>90</v>
      </c>
      <c r="G92" s="43">
        <v>13.45</v>
      </c>
      <c r="H92" s="43">
        <v>21.8</v>
      </c>
      <c r="I92" s="43">
        <v>23.66</v>
      </c>
      <c r="J92" s="43">
        <v>345.09</v>
      </c>
      <c r="K92" s="44">
        <v>294</v>
      </c>
      <c r="L92" s="43"/>
    </row>
    <row r="93" spans="1:12" ht="15">
      <c r="A93" s="23"/>
      <c r="B93" s="15"/>
      <c r="C93" s="11"/>
      <c r="D93" s="7" t="s">
        <v>29</v>
      </c>
      <c r="E93" s="42" t="s">
        <v>53</v>
      </c>
      <c r="F93" s="43">
        <v>150</v>
      </c>
      <c r="G93" s="43">
        <v>3.29</v>
      </c>
      <c r="H93" s="43">
        <v>4.46</v>
      </c>
      <c r="I93" s="43">
        <v>22.05</v>
      </c>
      <c r="J93" s="43">
        <v>141.96</v>
      </c>
      <c r="K93" s="44">
        <v>312</v>
      </c>
      <c r="L93" s="43"/>
    </row>
    <row r="94" spans="1:12" ht="15">
      <c r="A94" s="23"/>
      <c r="B94" s="15"/>
      <c r="C94" s="11"/>
      <c r="D94" s="7" t="s">
        <v>30</v>
      </c>
      <c r="E94" s="42" t="s">
        <v>66</v>
      </c>
      <c r="F94" s="43">
        <v>200</v>
      </c>
      <c r="G94" s="43">
        <v>0.5</v>
      </c>
      <c r="H94" s="43">
        <v>0.1</v>
      </c>
      <c r="I94" s="43">
        <v>34.14</v>
      </c>
      <c r="J94" s="43">
        <v>135.97999999999999</v>
      </c>
      <c r="K94" s="44">
        <v>346</v>
      </c>
      <c r="L94" s="43"/>
    </row>
    <row r="95" spans="1:12" ht="15">
      <c r="A95" s="23"/>
      <c r="B95" s="15"/>
      <c r="C95" s="11"/>
      <c r="D95" s="7" t="s">
        <v>31</v>
      </c>
      <c r="E95" s="42" t="s">
        <v>47</v>
      </c>
      <c r="F95" s="43">
        <v>80</v>
      </c>
      <c r="G95" s="43">
        <v>6.16</v>
      </c>
      <c r="H95" s="43">
        <v>1.1200000000000001</v>
      </c>
      <c r="I95" s="43">
        <v>30.16</v>
      </c>
      <c r="J95" s="43">
        <v>160.80000000000001</v>
      </c>
      <c r="K95" s="44" t="s">
        <v>43</v>
      </c>
      <c r="L95" s="43"/>
    </row>
    <row r="96" spans="1:12" ht="1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>
        <v>113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v>800</v>
      </c>
      <c r="G99" s="19">
        <v>32.79</v>
      </c>
      <c r="H99" s="19">
        <v>32.68</v>
      </c>
      <c r="I99" s="19">
        <v>130.66999999999999</v>
      </c>
      <c r="J99" s="19">
        <v>951.9</v>
      </c>
      <c r="K99" s="25"/>
      <c r="L99" s="19">
        <f t="shared" ref="J99:L99" si="33">SUM(L90:L98)</f>
        <v>113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1330</v>
      </c>
      <c r="G100" s="32">
        <f t="shared" ref="G100" si="34">G89+G99</f>
        <v>46.019999999999996</v>
      </c>
      <c r="H100" s="32">
        <f t="shared" ref="H100" si="35">H89+H99</f>
        <v>49.16</v>
      </c>
      <c r="I100" s="32">
        <f t="shared" ref="I100" si="36">I89+I99</f>
        <v>221</v>
      </c>
      <c r="J100" s="32">
        <f t="shared" ref="J100:L100" si="37">J89+J99</f>
        <v>1510.96</v>
      </c>
      <c r="K100" s="32"/>
      <c r="L100" s="32">
        <f t="shared" si="37"/>
        <v>196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67</v>
      </c>
      <c r="F101" s="40">
        <v>150</v>
      </c>
      <c r="G101" s="40">
        <v>14.51</v>
      </c>
      <c r="H101" s="40">
        <v>24.27</v>
      </c>
      <c r="I101" s="40">
        <v>2.85</v>
      </c>
      <c r="J101" s="40">
        <v>288.18</v>
      </c>
      <c r="K101" s="41">
        <v>210</v>
      </c>
      <c r="L101" s="40"/>
    </row>
    <row r="102" spans="1:12" ht="25.5">
      <c r="A102" s="23"/>
      <c r="B102" s="15"/>
      <c r="C102" s="11"/>
      <c r="D102" s="6"/>
      <c r="E102" s="42" t="s">
        <v>85</v>
      </c>
      <c r="F102" s="43">
        <v>50</v>
      </c>
      <c r="G102" s="43">
        <v>0</v>
      </c>
      <c r="H102" s="43">
        <v>3.5</v>
      </c>
      <c r="I102" s="43">
        <v>3.5</v>
      </c>
      <c r="J102" s="43">
        <v>45</v>
      </c>
      <c r="K102" s="44">
        <v>124</v>
      </c>
      <c r="L102" s="43"/>
    </row>
    <row r="103" spans="1:12" ht="15">
      <c r="A103" s="23"/>
      <c r="B103" s="15"/>
      <c r="C103" s="11"/>
      <c r="D103" s="7" t="s">
        <v>22</v>
      </c>
      <c r="E103" s="42" t="s">
        <v>50</v>
      </c>
      <c r="F103" s="43">
        <v>200</v>
      </c>
      <c r="G103" s="43">
        <v>0.1</v>
      </c>
      <c r="H103" s="43">
        <v>0</v>
      </c>
      <c r="I103" s="43">
        <v>13.96</v>
      </c>
      <c r="J103" s="43">
        <v>53.8</v>
      </c>
      <c r="K103" s="44">
        <v>376</v>
      </c>
      <c r="L103" s="43"/>
    </row>
    <row r="104" spans="1:12" ht="15">
      <c r="A104" s="23"/>
      <c r="B104" s="15"/>
      <c r="C104" s="11"/>
      <c r="D104" s="7" t="s">
        <v>23</v>
      </c>
      <c r="E104" s="42" t="s">
        <v>42</v>
      </c>
      <c r="F104" s="43">
        <v>30</v>
      </c>
      <c r="G104" s="43">
        <v>2.37</v>
      </c>
      <c r="H104" s="43">
        <v>0.3</v>
      </c>
      <c r="I104" s="43">
        <v>14.49</v>
      </c>
      <c r="J104" s="43">
        <v>64.08</v>
      </c>
      <c r="K104" s="44" t="s">
        <v>43</v>
      </c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68</v>
      </c>
      <c r="F106" s="43">
        <v>80</v>
      </c>
      <c r="G106" s="43">
        <v>9.7899999999999991</v>
      </c>
      <c r="H106" s="43">
        <v>2.58</v>
      </c>
      <c r="I106" s="43">
        <v>48.94</v>
      </c>
      <c r="J106" s="43">
        <v>257.82</v>
      </c>
      <c r="K106" s="44">
        <v>427</v>
      </c>
      <c r="L106" s="43">
        <v>83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>SUM(G101:G107)</f>
        <v>26.77</v>
      </c>
      <c r="H108" s="19">
        <f t="shared" ref="G108:J108" si="38">SUM(H101:H107)</f>
        <v>30.65</v>
      </c>
      <c r="I108" s="19">
        <f t="shared" si="38"/>
        <v>83.740000000000009</v>
      </c>
      <c r="J108" s="19">
        <f t="shared" si="38"/>
        <v>708.88</v>
      </c>
      <c r="K108" s="25"/>
      <c r="L108" s="19">
        <f t="shared" ref="L108" si="39">SUM(L101:L107)</f>
        <v>83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69</v>
      </c>
      <c r="F109" s="43">
        <v>60</v>
      </c>
      <c r="G109" s="43">
        <v>0.88</v>
      </c>
      <c r="H109" s="43">
        <v>3.05</v>
      </c>
      <c r="I109" s="43">
        <v>1.46</v>
      </c>
      <c r="J109" s="43">
        <v>38.15</v>
      </c>
      <c r="K109" s="44">
        <v>47</v>
      </c>
      <c r="L109" s="43"/>
    </row>
    <row r="110" spans="1:12" ht="25.5">
      <c r="A110" s="23"/>
      <c r="B110" s="15"/>
      <c r="C110" s="11"/>
      <c r="D110" s="7" t="s">
        <v>27</v>
      </c>
      <c r="E110" s="42" t="s">
        <v>70</v>
      </c>
      <c r="F110" s="43">
        <v>250</v>
      </c>
      <c r="G110" s="43">
        <v>2.0699999999999998</v>
      </c>
      <c r="H110" s="43">
        <v>2.87</v>
      </c>
      <c r="I110" s="43">
        <v>15.97</v>
      </c>
      <c r="J110" s="43">
        <v>98.33</v>
      </c>
      <c r="K110" s="44">
        <v>101</v>
      </c>
      <c r="L110" s="43"/>
    </row>
    <row r="111" spans="1:12" ht="15">
      <c r="A111" s="23"/>
      <c r="B111" s="15"/>
      <c r="C111" s="11"/>
      <c r="D111" s="7" t="s">
        <v>28</v>
      </c>
      <c r="E111" s="42" t="s">
        <v>71</v>
      </c>
      <c r="F111" s="43">
        <v>200</v>
      </c>
      <c r="G111" s="43">
        <v>21</v>
      </c>
      <c r="H111" s="43">
        <v>27.5</v>
      </c>
      <c r="I111" s="43">
        <v>36.04</v>
      </c>
      <c r="J111" s="43">
        <v>475.44</v>
      </c>
      <c r="K111" s="44">
        <v>291</v>
      </c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41</v>
      </c>
      <c r="F113" s="43">
        <v>200</v>
      </c>
      <c r="G113" s="43">
        <v>0.12</v>
      </c>
      <c r="H113" s="43">
        <v>0</v>
      </c>
      <c r="I113" s="43">
        <v>24.9</v>
      </c>
      <c r="J113" s="43">
        <v>97.46</v>
      </c>
      <c r="K113" s="44">
        <v>630</v>
      </c>
      <c r="L113" s="43"/>
    </row>
    <row r="114" spans="1:12" ht="15">
      <c r="A114" s="23"/>
      <c r="B114" s="15"/>
      <c r="C114" s="11"/>
      <c r="D114" s="7" t="s">
        <v>31</v>
      </c>
      <c r="E114" s="42" t="s">
        <v>47</v>
      </c>
      <c r="F114" s="43">
        <v>80</v>
      </c>
      <c r="G114" s="43">
        <v>6.16</v>
      </c>
      <c r="H114" s="43">
        <v>1.1200000000000001</v>
      </c>
      <c r="I114" s="43">
        <v>30.16</v>
      </c>
      <c r="J114" s="43">
        <v>160.80000000000001</v>
      </c>
      <c r="K114" s="44" t="s">
        <v>43</v>
      </c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>
        <v>113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40">SUM(G109:G117)</f>
        <v>30.23</v>
      </c>
      <c r="H118" s="19">
        <f t="shared" si="40"/>
        <v>34.54</v>
      </c>
      <c r="I118" s="19">
        <f t="shared" si="40"/>
        <v>108.53</v>
      </c>
      <c r="J118" s="19">
        <f t="shared" si="40"/>
        <v>870.18000000000006</v>
      </c>
      <c r="K118" s="25"/>
      <c r="L118" s="19">
        <f t="shared" ref="L118" si="41">SUM(L109:L117)</f>
        <v>113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1300</v>
      </c>
      <c r="G119" s="32">
        <f t="shared" ref="G119" si="42">G108+G118</f>
        <v>57</v>
      </c>
      <c r="H119" s="32">
        <f t="shared" ref="H119" si="43">H108+H118</f>
        <v>65.19</v>
      </c>
      <c r="I119" s="32">
        <f t="shared" ref="I119" si="44">I108+I118</f>
        <v>192.27</v>
      </c>
      <c r="J119" s="32">
        <f t="shared" ref="J119:L119" si="45">J108+J118</f>
        <v>1579.06</v>
      </c>
      <c r="K119" s="32"/>
      <c r="L119" s="32">
        <f t="shared" si="45"/>
        <v>196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72</v>
      </c>
      <c r="F120" s="40">
        <v>200</v>
      </c>
      <c r="G120" s="40">
        <v>5.9</v>
      </c>
      <c r="H120" s="40">
        <v>9.64</v>
      </c>
      <c r="I120" s="40">
        <v>32.26</v>
      </c>
      <c r="J120" s="40">
        <v>239.04</v>
      </c>
      <c r="K120" s="41">
        <v>175</v>
      </c>
      <c r="L120" s="40"/>
    </row>
    <row r="121" spans="1:12" ht="15">
      <c r="A121" s="14"/>
      <c r="B121" s="15"/>
      <c r="C121" s="11"/>
      <c r="D121" s="6"/>
      <c r="E121" s="42" t="s">
        <v>40</v>
      </c>
      <c r="F121" s="43">
        <v>100</v>
      </c>
      <c r="G121" s="43">
        <v>5</v>
      </c>
      <c r="H121" s="43">
        <v>3.2</v>
      </c>
      <c r="I121" s="43">
        <v>3.5</v>
      </c>
      <c r="J121" s="43">
        <v>68</v>
      </c>
      <c r="K121" s="44">
        <v>1236</v>
      </c>
      <c r="L121" s="43"/>
    </row>
    <row r="122" spans="1:12" ht="15">
      <c r="A122" s="14"/>
      <c r="B122" s="15"/>
      <c r="C122" s="11"/>
      <c r="D122" s="7" t="s">
        <v>22</v>
      </c>
      <c r="E122" s="42" t="s">
        <v>73</v>
      </c>
      <c r="F122" s="43">
        <v>200</v>
      </c>
      <c r="G122" s="43">
        <v>3.88</v>
      </c>
      <c r="H122" s="43">
        <v>3.8</v>
      </c>
      <c r="I122" s="43">
        <v>25.06</v>
      </c>
      <c r="J122" s="43">
        <v>147.36000000000001</v>
      </c>
      <c r="K122" s="44">
        <v>382</v>
      </c>
      <c r="L122" s="43"/>
    </row>
    <row r="123" spans="1:12" ht="15">
      <c r="A123" s="14"/>
      <c r="B123" s="15"/>
      <c r="C123" s="11"/>
      <c r="D123" s="7" t="s">
        <v>23</v>
      </c>
      <c r="E123" s="42" t="s">
        <v>62</v>
      </c>
      <c r="F123" s="43">
        <v>50</v>
      </c>
      <c r="G123" s="43">
        <v>5.82</v>
      </c>
      <c r="H123" s="43">
        <v>7.74</v>
      </c>
      <c r="I123" s="43">
        <v>14.85</v>
      </c>
      <c r="J123" s="43">
        <v>153.4</v>
      </c>
      <c r="K123" s="44">
        <v>3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>
        <v>83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46">SUM(G120:G126)</f>
        <v>20.6</v>
      </c>
      <c r="H127" s="19">
        <f t="shared" si="46"/>
        <v>24.380000000000003</v>
      </c>
      <c r="I127" s="19">
        <f t="shared" si="46"/>
        <v>75.669999999999987</v>
      </c>
      <c r="J127" s="19">
        <f t="shared" si="46"/>
        <v>607.79999999999995</v>
      </c>
      <c r="K127" s="25"/>
      <c r="L127" s="19">
        <f t="shared" ref="L127" si="47">SUM(L120:L126)</f>
        <v>83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74</v>
      </c>
      <c r="F129" s="43">
        <v>250</v>
      </c>
      <c r="G129" s="43">
        <v>5.0999999999999996</v>
      </c>
      <c r="H129" s="43">
        <v>12.3</v>
      </c>
      <c r="I129" s="43">
        <v>9.15</v>
      </c>
      <c r="J129" s="43">
        <v>177.43</v>
      </c>
      <c r="K129" s="44">
        <v>88</v>
      </c>
      <c r="L129" s="43"/>
    </row>
    <row r="130" spans="1:12" ht="25.5">
      <c r="A130" s="14"/>
      <c r="B130" s="15"/>
      <c r="C130" s="11"/>
      <c r="D130" s="7" t="s">
        <v>28</v>
      </c>
      <c r="E130" s="42" t="s">
        <v>59</v>
      </c>
      <c r="F130" s="43">
        <v>90</v>
      </c>
      <c r="G130" s="43">
        <v>13.42</v>
      </c>
      <c r="H130" s="43">
        <v>26.97</v>
      </c>
      <c r="I130" s="43">
        <v>11.89</v>
      </c>
      <c r="J130" s="43">
        <v>349.67</v>
      </c>
      <c r="K130" s="44">
        <v>496</v>
      </c>
      <c r="L130" s="43"/>
    </row>
    <row r="131" spans="1:12" ht="15">
      <c r="A131" s="14"/>
      <c r="B131" s="15"/>
      <c r="C131" s="11"/>
      <c r="D131" s="7" t="s">
        <v>29</v>
      </c>
      <c r="E131" s="42" t="s">
        <v>53</v>
      </c>
      <c r="F131" s="43">
        <v>150</v>
      </c>
      <c r="G131" s="43">
        <v>3.29</v>
      </c>
      <c r="H131" s="43">
        <v>4.46</v>
      </c>
      <c r="I131" s="43">
        <v>22</v>
      </c>
      <c r="J131" s="43">
        <v>141.96</v>
      </c>
      <c r="K131" s="44">
        <v>312</v>
      </c>
      <c r="L131" s="43"/>
    </row>
    <row r="132" spans="1:12" ht="15">
      <c r="A132" s="14"/>
      <c r="B132" s="15"/>
      <c r="C132" s="11"/>
      <c r="D132" s="7" t="s">
        <v>30</v>
      </c>
      <c r="E132" s="42" t="s">
        <v>75</v>
      </c>
      <c r="F132" s="43">
        <v>200</v>
      </c>
      <c r="G132" s="43">
        <v>1.04</v>
      </c>
      <c r="H132" s="43">
        <v>0.06</v>
      </c>
      <c r="I132" s="43">
        <v>30.16</v>
      </c>
      <c r="J132" s="43">
        <v>122.2</v>
      </c>
      <c r="K132" s="44">
        <v>348</v>
      </c>
      <c r="L132" s="43"/>
    </row>
    <row r="133" spans="1:12" ht="15">
      <c r="A133" s="14"/>
      <c r="B133" s="15"/>
      <c r="C133" s="11"/>
      <c r="D133" s="7" t="s">
        <v>31</v>
      </c>
      <c r="E133" s="42" t="s">
        <v>47</v>
      </c>
      <c r="F133" s="43">
        <v>80</v>
      </c>
      <c r="G133" s="43">
        <v>6.16</v>
      </c>
      <c r="H133" s="43">
        <v>1.1200000000000001</v>
      </c>
      <c r="I133" s="43">
        <v>30.16</v>
      </c>
      <c r="J133" s="43">
        <v>160.80000000000001</v>
      </c>
      <c r="K133" s="44" t="s">
        <v>43</v>
      </c>
      <c r="L133" s="43">
        <v>113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48">SUM(G128:G136)</f>
        <v>29.009999999999998</v>
      </c>
      <c r="H137" s="19">
        <f t="shared" si="48"/>
        <v>44.91</v>
      </c>
      <c r="I137" s="19">
        <f t="shared" si="48"/>
        <v>103.36</v>
      </c>
      <c r="J137" s="19">
        <f t="shared" si="48"/>
        <v>952.06000000000017</v>
      </c>
      <c r="K137" s="25"/>
      <c r="L137" s="19">
        <f t="shared" ref="L137" si="49">SUM(L128:L136)</f>
        <v>113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1320</v>
      </c>
      <c r="G138" s="32">
        <f t="shared" ref="G138" si="50">G127+G137</f>
        <v>49.61</v>
      </c>
      <c r="H138" s="32">
        <f t="shared" ref="H138" si="51">H127+H137</f>
        <v>69.289999999999992</v>
      </c>
      <c r="I138" s="32">
        <f t="shared" ref="I138" si="52">I127+I137</f>
        <v>179.02999999999997</v>
      </c>
      <c r="J138" s="32">
        <f t="shared" ref="J138:L138" si="53">J127+J137</f>
        <v>1559.8600000000001</v>
      </c>
      <c r="K138" s="32"/>
      <c r="L138" s="32">
        <f t="shared" si="53"/>
        <v>196</v>
      </c>
    </row>
    <row r="139" spans="1:12" ht="25.5">
      <c r="A139" s="20">
        <v>2</v>
      </c>
      <c r="B139" s="21">
        <v>3</v>
      </c>
      <c r="C139" s="22" t="s">
        <v>20</v>
      </c>
      <c r="D139" s="5" t="s">
        <v>21</v>
      </c>
      <c r="E139" s="39" t="s">
        <v>76</v>
      </c>
      <c r="F139" s="40">
        <v>90</v>
      </c>
      <c r="G139" s="40">
        <v>8.5500000000000007</v>
      </c>
      <c r="H139" s="40">
        <v>7.34</v>
      </c>
      <c r="I139" s="40">
        <v>11.59</v>
      </c>
      <c r="J139" s="40">
        <v>143.94999999999999</v>
      </c>
      <c r="K139" s="41">
        <v>234</v>
      </c>
      <c r="L139" s="40"/>
    </row>
    <row r="140" spans="1:12" ht="15">
      <c r="A140" s="23"/>
      <c r="B140" s="15"/>
      <c r="C140" s="11"/>
      <c r="D140" s="6"/>
      <c r="E140" s="42" t="s">
        <v>86</v>
      </c>
      <c r="F140" s="43">
        <v>150</v>
      </c>
      <c r="G140" s="43">
        <v>3.29</v>
      </c>
      <c r="H140" s="43">
        <v>4.46</v>
      </c>
      <c r="I140" s="43">
        <v>22.05</v>
      </c>
      <c r="J140" s="43">
        <v>141.96</v>
      </c>
      <c r="K140" s="44">
        <v>312</v>
      </c>
      <c r="L140" s="43"/>
    </row>
    <row r="141" spans="1:12" ht="15">
      <c r="A141" s="23"/>
      <c r="B141" s="15"/>
      <c r="C141" s="11"/>
      <c r="D141" s="7" t="s">
        <v>22</v>
      </c>
      <c r="E141" s="42" t="s">
        <v>61</v>
      </c>
      <c r="F141" s="43">
        <v>200</v>
      </c>
      <c r="G141" s="43">
        <v>0.51</v>
      </c>
      <c r="H141" s="43">
        <v>0.21</v>
      </c>
      <c r="I141" s="43">
        <v>15.55</v>
      </c>
      <c r="J141" s="43">
        <v>65.83</v>
      </c>
      <c r="K141" s="44">
        <v>398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42</v>
      </c>
      <c r="F142" s="43">
        <v>30</v>
      </c>
      <c r="G142" s="43">
        <v>2.37</v>
      </c>
      <c r="H142" s="43">
        <v>0.3</v>
      </c>
      <c r="I142" s="43">
        <v>14.49</v>
      </c>
      <c r="J142" s="43">
        <v>64.08</v>
      </c>
      <c r="K142" s="44" t="s">
        <v>43</v>
      </c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>
        <v>83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470</v>
      </c>
      <c r="G146" s="19">
        <v>15.3</v>
      </c>
      <c r="H146" s="19">
        <v>12.55</v>
      </c>
      <c r="I146" s="19">
        <v>81.709999999999994</v>
      </c>
      <c r="J146" s="19">
        <v>491.89</v>
      </c>
      <c r="K146" s="25"/>
      <c r="L146" s="19">
        <f t="shared" ref="L146" si="54">SUM(L139:L145)</f>
        <v>83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57</v>
      </c>
      <c r="F147" s="43">
        <v>100</v>
      </c>
      <c r="G147" s="43">
        <v>0.4</v>
      </c>
      <c r="H147" s="43">
        <v>0.4</v>
      </c>
      <c r="I147" s="43">
        <v>9.8000000000000007</v>
      </c>
      <c r="J147" s="43">
        <v>47</v>
      </c>
      <c r="K147" s="44">
        <v>338</v>
      </c>
      <c r="L147" s="43"/>
    </row>
    <row r="148" spans="1:12" ht="15">
      <c r="A148" s="23"/>
      <c r="B148" s="15"/>
      <c r="C148" s="11"/>
      <c r="D148" s="7" t="s">
        <v>27</v>
      </c>
      <c r="E148" s="42" t="s">
        <v>58</v>
      </c>
      <c r="F148" s="43">
        <v>250</v>
      </c>
      <c r="G148" s="43">
        <v>4.58</v>
      </c>
      <c r="H148" s="43">
        <v>3.03</v>
      </c>
      <c r="I148" s="43">
        <v>11.9</v>
      </c>
      <c r="J148" s="43">
        <v>93.42</v>
      </c>
      <c r="K148" s="44">
        <v>112</v>
      </c>
      <c r="L148" s="43"/>
    </row>
    <row r="149" spans="1:12" ht="15">
      <c r="A149" s="23"/>
      <c r="B149" s="15"/>
      <c r="C149" s="11"/>
      <c r="D149" s="7" t="s">
        <v>28</v>
      </c>
      <c r="E149" s="42" t="s">
        <v>55</v>
      </c>
      <c r="F149" s="43">
        <v>150</v>
      </c>
      <c r="G149" s="43">
        <v>20.68</v>
      </c>
      <c r="H149" s="43">
        <v>15.09</v>
      </c>
      <c r="I149" s="43">
        <v>34.979999999999997</v>
      </c>
      <c r="J149" s="43">
        <v>355.88</v>
      </c>
      <c r="K149" s="44">
        <v>223</v>
      </c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54</v>
      </c>
      <c r="F151" s="43">
        <v>200</v>
      </c>
      <c r="G151" s="43">
        <v>0.16</v>
      </c>
      <c r="H151" s="43">
        <v>0.16</v>
      </c>
      <c r="I151" s="43">
        <v>27.88</v>
      </c>
      <c r="J151" s="43">
        <v>109.76</v>
      </c>
      <c r="K151" s="44">
        <v>342</v>
      </c>
      <c r="L151" s="43"/>
    </row>
    <row r="152" spans="1:12" ht="15">
      <c r="A152" s="23"/>
      <c r="B152" s="15"/>
      <c r="C152" s="11"/>
      <c r="D152" s="7" t="s">
        <v>31</v>
      </c>
      <c r="E152" s="42" t="s">
        <v>47</v>
      </c>
      <c r="F152" s="43">
        <v>80</v>
      </c>
      <c r="G152" s="43">
        <v>6.16</v>
      </c>
      <c r="H152" s="43">
        <v>1.1200000000000001</v>
      </c>
      <c r="I152" s="43">
        <v>30.16</v>
      </c>
      <c r="J152" s="43">
        <v>160.80000000000001</v>
      </c>
      <c r="K152" s="44" t="s">
        <v>43</v>
      </c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>
        <v>113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v>710</v>
      </c>
      <c r="G156" s="19">
        <v>33.119999999999997</v>
      </c>
      <c r="H156" s="19">
        <v>23.54</v>
      </c>
      <c r="I156" s="19">
        <v>111.6</v>
      </c>
      <c r="J156" s="19">
        <v>792.42</v>
      </c>
      <c r="K156" s="25"/>
      <c r="L156" s="19">
        <f t="shared" ref="L156" si="55">SUM(L147:L155)</f>
        <v>113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v>1130</v>
      </c>
      <c r="G157" s="32">
        <f t="shared" ref="G157" si="56">G146+G156</f>
        <v>48.42</v>
      </c>
      <c r="H157" s="32">
        <f t="shared" ref="H157" si="57">H146+H156</f>
        <v>36.090000000000003</v>
      </c>
      <c r="I157" s="32">
        <f t="shared" ref="I157" si="58">I146+I156</f>
        <v>193.31</v>
      </c>
      <c r="J157" s="32">
        <f t="shared" ref="J157:L157" si="59">J146+J156</f>
        <v>1284.31</v>
      </c>
      <c r="K157" s="32"/>
      <c r="L157" s="32">
        <f t="shared" si="59"/>
        <v>196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63</v>
      </c>
      <c r="F158" s="40">
        <v>90</v>
      </c>
      <c r="G158" s="40">
        <v>24.9</v>
      </c>
      <c r="H158" s="40">
        <v>22.88</v>
      </c>
      <c r="I158" s="40">
        <v>0.32</v>
      </c>
      <c r="J158" s="40">
        <v>306.87</v>
      </c>
      <c r="K158" s="41">
        <v>293</v>
      </c>
      <c r="L158" s="40"/>
    </row>
    <row r="159" spans="1:12" ht="15">
      <c r="A159" s="23"/>
      <c r="B159" s="15"/>
      <c r="C159" s="11"/>
      <c r="D159" s="6"/>
      <c r="E159" s="42" t="s">
        <v>64</v>
      </c>
      <c r="F159" s="43">
        <v>150</v>
      </c>
      <c r="G159" s="43">
        <v>8.25</v>
      </c>
      <c r="H159" s="43">
        <v>7.73</v>
      </c>
      <c r="I159" s="43">
        <v>37.020000000000003</v>
      </c>
      <c r="J159" s="43">
        <v>250.35</v>
      </c>
      <c r="K159" s="44">
        <v>302</v>
      </c>
      <c r="L159" s="43"/>
    </row>
    <row r="160" spans="1:12" ht="15">
      <c r="A160" s="23"/>
      <c r="B160" s="15"/>
      <c r="C160" s="11"/>
      <c r="D160" s="7" t="s">
        <v>22</v>
      </c>
      <c r="E160" s="42" t="s">
        <v>66</v>
      </c>
      <c r="F160" s="43">
        <v>200</v>
      </c>
      <c r="G160" s="43">
        <v>0.5</v>
      </c>
      <c r="H160" s="43">
        <v>0.1</v>
      </c>
      <c r="I160" s="43">
        <v>34.14</v>
      </c>
      <c r="J160" s="43">
        <v>135.97999999999999</v>
      </c>
      <c r="K160" s="44">
        <v>346</v>
      </c>
      <c r="L160" s="43"/>
    </row>
    <row r="161" spans="1:12" ht="15">
      <c r="A161" s="23"/>
      <c r="B161" s="15"/>
      <c r="C161" s="11"/>
      <c r="D161" s="7" t="s">
        <v>23</v>
      </c>
      <c r="E161" s="42" t="s">
        <v>42</v>
      </c>
      <c r="F161" s="43">
        <v>30</v>
      </c>
      <c r="G161" s="43">
        <v>2.37</v>
      </c>
      <c r="H161" s="43">
        <v>0.3</v>
      </c>
      <c r="I161" s="43">
        <v>14.49</v>
      </c>
      <c r="J161" s="43">
        <v>64.08</v>
      </c>
      <c r="K161" s="44" t="s">
        <v>43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>
        <v>83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v>470</v>
      </c>
      <c r="G165" s="19">
        <v>31.06</v>
      </c>
      <c r="H165" s="19">
        <v>27.74</v>
      </c>
      <c r="I165" s="19">
        <v>71</v>
      </c>
      <c r="J165" s="19">
        <v>648.89</v>
      </c>
      <c r="K165" s="25"/>
      <c r="L165" s="19">
        <f t="shared" ref="L165" si="60">SUM(L158:L164)</f>
        <v>83</v>
      </c>
    </row>
    <row r="166" spans="1:12" ht="25.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85</v>
      </c>
      <c r="F166" s="43">
        <v>50</v>
      </c>
      <c r="G166" s="43">
        <v>0</v>
      </c>
      <c r="H166" s="43">
        <v>3.5</v>
      </c>
      <c r="I166" s="43">
        <v>3.5</v>
      </c>
      <c r="J166" s="43">
        <v>45</v>
      </c>
      <c r="K166" s="44">
        <v>124</v>
      </c>
      <c r="L166" s="43"/>
    </row>
    <row r="167" spans="1:12" ht="15">
      <c r="A167" s="23"/>
      <c r="B167" s="15"/>
      <c r="C167" s="11"/>
      <c r="D167" s="7" t="s">
        <v>27</v>
      </c>
      <c r="E167" s="42" t="s">
        <v>87</v>
      </c>
      <c r="F167" s="43">
        <v>250</v>
      </c>
      <c r="G167" s="43">
        <v>6.63</v>
      </c>
      <c r="H167" s="43">
        <v>8.0299999999999994</v>
      </c>
      <c r="I167" s="43">
        <v>9.4700000000000006</v>
      </c>
      <c r="J167" s="43">
        <v>139.05000000000001</v>
      </c>
      <c r="K167" s="44">
        <v>157</v>
      </c>
      <c r="L167" s="43"/>
    </row>
    <row r="168" spans="1:12" ht="15">
      <c r="A168" s="23"/>
      <c r="B168" s="15"/>
      <c r="C168" s="11"/>
      <c r="D168" s="7" t="s">
        <v>28</v>
      </c>
      <c r="E168" s="42" t="s">
        <v>88</v>
      </c>
      <c r="F168" s="43">
        <v>90</v>
      </c>
      <c r="G168" s="43">
        <v>13.45</v>
      </c>
      <c r="H168" s="43">
        <v>21.8</v>
      </c>
      <c r="I168" s="43">
        <v>23.66</v>
      </c>
      <c r="J168" s="43">
        <v>345.09</v>
      </c>
      <c r="K168" s="44">
        <v>294</v>
      </c>
      <c r="L168" s="43"/>
    </row>
    <row r="169" spans="1:12" ht="15">
      <c r="A169" s="23"/>
      <c r="B169" s="15"/>
      <c r="C169" s="11"/>
      <c r="D169" s="7" t="s">
        <v>29</v>
      </c>
      <c r="E169" s="42" t="s">
        <v>60</v>
      </c>
      <c r="F169" s="43">
        <v>150</v>
      </c>
      <c r="G169" s="43">
        <v>5.84</v>
      </c>
      <c r="H169" s="43">
        <v>4.29</v>
      </c>
      <c r="I169" s="43">
        <v>35.54</v>
      </c>
      <c r="J169" s="43">
        <v>203.88</v>
      </c>
      <c r="K169" s="44">
        <v>309</v>
      </c>
      <c r="L169" s="43"/>
    </row>
    <row r="170" spans="1:12" ht="15">
      <c r="A170" s="23"/>
      <c r="B170" s="15"/>
      <c r="C170" s="11"/>
      <c r="D170" s="7" t="s">
        <v>30</v>
      </c>
      <c r="E170" s="42" t="s">
        <v>41</v>
      </c>
      <c r="F170" s="43">
        <v>200</v>
      </c>
      <c r="G170" s="43">
        <v>0.12</v>
      </c>
      <c r="H170" s="43">
        <v>0</v>
      </c>
      <c r="I170" s="43">
        <v>24.9</v>
      </c>
      <c r="J170" s="43">
        <v>97.46</v>
      </c>
      <c r="K170" s="44">
        <v>630</v>
      </c>
      <c r="L170" s="43"/>
    </row>
    <row r="171" spans="1:12" ht="15">
      <c r="A171" s="23"/>
      <c r="B171" s="15"/>
      <c r="C171" s="11"/>
      <c r="D171" s="7" t="s">
        <v>31</v>
      </c>
      <c r="E171" s="42" t="s">
        <v>47</v>
      </c>
      <c r="F171" s="43">
        <v>80</v>
      </c>
      <c r="G171" s="43">
        <v>6.16</v>
      </c>
      <c r="H171" s="43">
        <v>1.1200000000000001</v>
      </c>
      <c r="I171" s="43">
        <v>30.16</v>
      </c>
      <c r="J171" s="43">
        <v>160.80000000000001</v>
      </c>
      <c r="K171" s="44" t="s">
        <v>43</v>
      </c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>
        <v>113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v>780</v>
      </c>
      <c r="G175" s="19">
        <v>28.76</v>
      </c>
      <c r="H175" s="19">
        <v>43.79</v>
      </c>
      <c r="I175" s="19">
        <v>105.3</v>
      </c>
      <c r="J175" s="19">
        <v>974.6</v>
      </c>
      <c r="K175" s="25"/>
      <c r="L175" s="19">
        <f t="shared" ref="L175" si="61">SUM(L166:L174)</f>
        <v>113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1250</v>
      </c>
      <c r="G176" s="32">
        <f t="shared" ref="G176" si="62">G165+G175</f>
        <v>59.82</v>
      </c>
      <c r="H176" s="32">
        <v>71.53</v>
      </c>
      <c r="I176" s="32">
        <f t="shared" ref="I176" si="63">I165+I175</f>
        <v>176.3</v>
      </c>
      <c r="J176" s="32">
        <f t="shared" ref="J176:L176" si="64">J165+J175</f>
        <v>1623.49</v>
      </c>
      <c r="K176" s="32"/>
      <c r="L176" s="32">
        <f t="shared" si="64"/>
        <v>196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65</v>
      </c>
      <c r="F177" s="40">
        <v>90</v>
      </c>
      <c r="G177" s="40">
        <v>13.45</v>
      </c>
      <c r="H177" s="40">
        <v>21.8</v>
      </c>
      <c r="I177" s="40">
        <v>23.66</v>
      </c>
      <c r="J177" s="40">
        <v>345.09</v>
      </c>
      <c r="K177" s="41">
        <v>294</v>
      </c>
      <c r="L177" s="40"/>
    </row>
    <row r="178" spans="1:12" ht="15">
      <c r="A178" s="23"/>
      <c r="B178" s="15"/>
      <c r="C178" s="11"/>
      <c r="D178" s="6"/>
      <c r="E178" s="42" t="s">
        <v>60</v>
      </c>
      <c r="F178" s="43">
        <v>150</v>
      </c>
      <c r="G178" s="43">
        <v>5.84</v>
      </c>
      <c r="H178" s="43">
        <v>4.29</v>
      </c>
      <c r="I178" s="43">
        <v>35.54</v>
      </c>
      <c r="J178" s="43">
        <v>203.88</v>
      </c>
      <c r="K178" s="44">
        <v>309</v>
      </c>
      <c r="L178" s="43"/>
    </row>
    <row r="179" spans="1:12" ht="15">
      <c r="A179" s="23"/>
      <c r="B179" s="15"/>
      <c r="C179" s="11"/>
      <c r="D179" s="7" t="s">
        <v>22</v>
      </c>
      <c r="E179" s="42" t="s">
        <v>50</v>
      </c>
      <c r="F179" s="43">
        <v>200</v>
      </c>
      <c r="G179" s="43">
        <v>0.1</v>
      </c>
      <c r="H179" s="43">
        <v>0</v>
      </c>
      <c r="I179" s="43">
        <v>13.96</v>
      </c>
      <c r="J179" s="43">
        <v>53.8</v>
      </c>
      <c r="K179" s="44">
        <v>376</v>
      </c>
      <c r="L179" s="43"/>
    </row>
    <row r="180" spans="1:12" ht="15">
      <c r="A180" s="23"/>
      <c r="B180" s="15"/>
      <c r="C180" s="11"/>
      <c r="D180" s="7" t="s">
        <v>23</v>
      </c>
      <c r="E180" s="42" t="s">
        <v>42</v>
      </c>
      <c r="F180" s="43">
        <v>30</v>
      </c>
      <c r="G180" s="43">
        <v>2.37</v>
      </c>
      <c r="H180" s="43">
        <v>0.3</v>
      </c>
      <c r="I180" s="43">
        <v>14.49</v>
      </c>
      <c r="J180" s="43">
        <v>64.08</v>
      </c>
      <c r="K180" s="44" t="s">
        <v>43</v>
      </c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>
        <v>83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470</v>
      </c>
      <c r="G184" s="19">
        <v>24.17</v>
      </c>
      <c r="H184" s="19">
        <v>29.83</v>
      </c>
      <c r="I184" s="19">
        <v>89.13</v>
      </c>
      <c r="J184" s="19">
        <v>713.32</v>
      </c>
      <c r="K184" s="25"/>
      <c r="L184" s="19">
        <f t="shared" ref="L184" si="65">SUM(L177:L183)</f>
        <v>83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89</v>
      </c>
      <c r="F185" s="43">
        <v>50</v>
      </c>
      <c r="G185" s="43">
        <v>4.66</v>
      </c>
      <c r="H185" s="43">
        <v>5.53</v>
      </c>
      <c r="I185" s="43">
        <v>1.64</v>
      </c>
      <c r="J185" s="43">
        <v>75.150000000000006</v>
      </c>
      <c r="K185" s="44">
        <v>76</v>
      </c>
      <c r="L185" s="43"/>
    </row>
    <row r="186" spans="1:12" ht="15">
      <c r="A186" s="23"/>
      <c r="B186" s="15"/>
      <c r="C186" s="11"/>
      <c r="D186" s="7" t="s">
        <v>27</v>
      </c>
      <c r="E186" s="42" t="s">
        <v>78</v>
      </c>
      <c r="F186" s="43">
        <v>250</v>
      </c>
      <c r="G186" s="43">
        <v>4.95</v>
      </c>
      <c r="H186" s="43">
        <v>12.27</v>
      </c>
      <c r="I186" s="43">
        <v>12.12</v>
      </c>
      <c r="J186" s="43">
        <v>187.6</v>
      </c>
      <c r="K186" s="44">
        <v>82</v>
      </c>
      <c r="L186" s="43"/>
    </row>
    <row r="187" spans="1:12" ht="15">
      <c r="A187" s="23"/>
      <c r="B187" s="15"/>
      <c r="C187" s="11"/>
      <c r="D187" s="7" t="s">
        <v>28</v>
      </c>
      <c r="E187" s="42" t="s">
        <v>79</v>
      </c>
      <c r="F187" s="43">
        <v>200</v>
      </c>
      <c r="G187" s="43">
        <v>13.94</v>
      </c>
      <c r="H187" s="43">
        <v>34.32</v>
      </c>
      <c r="I187" s="43">
        <v>19.559999999999999</v>
      </c>
      <c r="J187" s="43">
        <v>444.46</v>
      </c>
      <c r="K187" s="44">
        <v>259</v>
      </c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54</v>
      </c>
      <c r="F189" s="43">
        <v>200</v>
      </c>
      <c r="G189" s="43">
        <v>0.16</v>
      </c>
      <c r="H189" s="43">
        <v>0.16</v>
      </c>
      <c r="I189" s="43">
        <v>27.88</v>
      </c>
      <c r="J189" s="43">
        <v>109.76</v>
      </c>
      <c r="K189" s="44">
        <v>342</v>
      </c>
      <c r="L189" s="43"/>
    </row>
    <row r="190" spans="1:12" ht="15">
      <c r="A190" s="23"/>
      <c r="B190" s="15"/>
      <c r="C190" s="11"/>
      <c r="D190" s="7" t="s">
        <v>31</v>
      </c>
      <c r="E190" s="42" t="s">
        <v>47</v>
      </c>
      <c r="F190" s="43">
        <v>80</v>
      </c>
      <c r="G190" s="43">
        <v>6.16</v>
      </c>
      <c r="H190" s="43">
        <v>1.1200000000000001</v>
      </c>
      <c r="I190" s="43">
        <v>30.16</v>
      </c>
      <c r="J190" s="43">
        <v>160.80000000000001</v>
      </c>
      <c r="K190" s="44" t="s">
        <v>43</v>
      </c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>
        <v>113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v>760</v>
      </c>
      <c r="G194" s="19">
        <v>25.45</v>
      </c>
      <c r="H194" s="19">
        <v>47.9</v>
      </c>
      <c r="I194" s="19">
        <v>90.23</v>
      </c>
      <c r="J194" s="19">
        <v>906.52</v>
      </c>
      <c r="K194" s="25"/>
      <c r="L194" s="19">
        <f t="shared" ref="L194" si="66">SUM(L185:L193)</f>
        <v>113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1230</v>
      </c>
      <c r="G195" s="32">
        <f t="shared" ref="G195" si="67">G184+G194</f>
        <v>49.620000000000005</v>
      </c>
      <c r="H195" s="32">
        <f t="shared" ref="H195" si="68">H184+H194</f>
        <v>77.72999999999999</v>
      </c>
      <c r="I195" s="32">
        <f t="shared" ref="I195" si="69">I184+I194</f>
        <v>179.36</v>
      </c>
      <c r="J195" s="32">
        <f t="shared" ref="J195:L195" si="70">J184+J194</f>
        <v>1619.8400000000001</v>
      </c>
      <c r="K195" s="32"/>
      <c r="L195" s="32">
        <f t="shared" si="70"/>
        <v>196</v>
      </c>
    </row>
    <row r="196" spans="1:12">
      <c r="A196" s="27"/>
      <c r="B196" s="28"/>
      <c r="C196" s="53" t="s">
        <v>5</v>
      </c>
      <c r="D196" s="53"/>
      <c r="E196" s="53"/>
      <c r="F196" s="34">
        <v>1270</v>
      </c>
      <c r="G196" s="34">
        <f t="shared" ref="G196:J196" si="71">(G24+G43+G62+G81+G100+G119+G138+G157+G176+G195)/(IF(G24=0,0,1)+IF(G43=0,0,1)+IF(G62=0,0,1)+IF(G81=0,0,1)+IF(G100=0,0,1)+IF(G119=0,0,1)+IF(G138=0,0,1)+IF(G157=0,0,1)+IF(G176=0,0,1)+IF(G195=0,0,1))</f>
        <v>54.234000000000002</v>
      </c>
      <c r="H196" s="34">
        <f t="shared" si="71"/>
        <v>58.375999999999998</v>
      </c>
      <c r="I196" s="34">
        <f t="shared" si="71"/>
        <v>201.5</v>
      </c>
      <c r="J196" s="34">
        <f t="shared" si="71"/>
        <v>1550.4370000000001</v>
      </c>
      <c r="K196" s="34"/>
      <c r="L196" s="34">
        <f t="shared" ref="L196" si="72">(L24+L43+L62+L81+L100+L119+L138+L157+L176+L195)/(IF(L24=0,0,1)+IF(L43=0,0,1)+IF(L62=0,0,1)+IF(L81=0,0,1)+IF(L100=0,0,1)+IF(L119=0,0,1)+IF(L138=0,0,1)+IF(L157=0,0,1)+IF(L176=0,0,1)+IF(L195=0,0,1))</f>
        <v>196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dcterms:created xsi:type="dcterms:W3CDTF">2022-05-16T14:23:56Z</dcterms:created>
  <dcterms:modified xsi:type="dcterms:W3CDTF">2024-02-03T09:42:23Z</dcterms:modified>
</cp:coreProperties>
</file>